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5" i="2" l="1"/>
  <c r="D19" i="2" l="1"/>
  <c r="D27" i="2" s="1"/>
  <c r="D17" i="2"/>
  <c r="E19" i="2" l="1"/>
  <c r="E27" i="2" s="1"/>
</calcChain>
</file>

<file path=xl/sharedStrings.xml><?xml version="1.0" encoding="utf-8"?>
<sst xmlns="http://schemas.openxmlformats.org/spreadsheetml/2006/main" count="47" uniqueCount="29">
  <si>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</si>
  <si>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</si>
  <si>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</si>
  <si>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</si>
  <si>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</si>
  <si>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</si>
  <si>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</si>
  <si>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</si>
  <si>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</si>
  <si>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</si>
  <si>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</si>
  <si>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</si>
  <si>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</si>
  <si>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</si>
  <si>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</si>
  <si>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</si>
  <si>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</si>
  <si>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</si>
  <si>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</si>
  <si>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</si>
  <si>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</si>
  <si>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</si>
  <si>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</si>
  <si>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</si>
  <si>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</si>
  <si>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</si>
  <si>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</si>
  <si>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>Государственные должности</t>
  </si>
  <si>
    <t>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</si>
</sst>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2" zoomScale="85" workbookViewId="0">
      <selection activeCell="E27" sqref="E27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10</v>
      </c>
      <c r="B3" s="84"/>
      <c r="C3" s="84"/>
      <c r="D3" s="84"/>
      <c r="E3" s="8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4" t="s">
        <v>11</v>
      </c>
      <c r="B4" s="84"/>
      <c r="C4" s="84"/>
      <c r="D4" s="84"/>
      <c r="E4" s="8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4" t="s">
        <v>12</v>
      </c>
      <c r="B5" s="84"/>
      <c r="C5" s="84"/>
      <c r="D5" s="84"/>
      <c r="E5" s="8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7" t="s">
        <v>13</v>
      </c>
      <c r="B6" s="97"/>
      <c r="C6" s="97"/>
      <c r="D6" s="97"/>
      <c r="E6" s="9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8" t="s">
        <v>28</v>
      </c>
      <c r="B7" s="98"/>
      <c r="C7" s="98"/>
      <c r="D7" s="98"/>
      <c r="E7" s="9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9" t="s">
        <v>0</v>
      </c>
      <c r="B9" s="95" t="s">
        <v>1</v>
      </c>
      <c r="C9" s="96"/>
      <c r="D9" s="91" t="s">
        <v>1</v>
      </c>
      <c r="E9" s="92"/>
      <c r="F9" s="99"/>
      <c r="G9" s="100"/>
      <c r="H9" s="100"/>
      <c r="I9" s="100"/>
      <c r="J9" s="100"/>
      <c r="K9" s="100"/>
      <c r="L9" s="16"/>
    </row>
    <row r="10" spans="1:12" ht="25.7" customHeight="1" x14ac:dyDescent="0.25">
      <c r="A10" s="90"/>
      <c r="B10" s="93" t="s">
        <v>22</v>
      </c>
      <c r="C10" s="93" t="s">
        <v>8</v>
      </c>
      <c r="D10" s="101" t="s">
        <v>2</v>
      </c>
      <c r="E10" s="103" t="s">
        <v>3</v>
      </c>
      <c r="F10" s="105"/>
      <c r="G10" s="106"/>
      <c r="H10" s="105"/>
      <c r="I10" s="106"/>
      <c r="J10" s="107"/>
      <c r="K10" s="108"/>
      <c r="L10" s="3"/>
    </row>
    <row r="11" spans="1:12" ht="52.5" customHeight="1" thickBot="1" x14ac:dyDescent="0.3">
      <c r="A11" s="90"/>
      <c r="B11" s="94"/>
      <c r="C11" s="94"/>
      <c r="D11" s="102"/>
      <c r="E11" s="104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27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26</v>
      </c>
      <c r="B15" s="64" t="s">
        <v>6</v>
      </c>
      <c r="C15" s="46" t="s">
        <v>6</v>
      </c>
      <c r="D15" s="69">
        <f>3454400+10000</f>
        <v>3464400</v>
      </c>
      <c r="E15" s="70">
        <v>2919016.26</v>
      </c>
      <c r="F15" s="35"/>
      <c r="G15" s="36"/>
      <c r="H15" s="35"/>
      <c r="I15" s="36"/>
      <c r="J15" s="35"/>
      <c r="K15" s="36"/>
      <c r="L15" s="22"/>
    </row>
    <row r="16" spans="1:12" ht="36" customHeight="1" x14ac:dyDescent="0.25">
      <c r="A16" s="68" t="s">
        <v>25</v>
      </c>
      <c r="B16" s="64" t="s">
        <v>6</v>
      </c>
      <c r="C16" s="46" t="s">
        <v>6</v>
      </c>
      <c r="D16" s="71">
        <v>600</v>
      </c>
      <c r="E16" s="71">
        <v>0</v>
      </c>
      <c r="F16" s="39"/>
      <c r="G16" s="39"/>
      <c r="H16" s="39"/>
      <c r="I16" s="39"/>
      <c r="J16" s="39"/>
      <c r="K16" s="39"/>
      <c r="L16" s="22"/>
    </row>
    <row r="17" spans="1:12" ht="47.25" x14ac:dyDescent="0.25">
      <c r="A17" s="68" t="s">
        <v>14</v>
      </c>
      <c r="B17" s="64" t="s">
        <v>6</v>
      </c>
      <c r="C17" s="46" t="s">
        <v>6</v>
      </c>
      <c r="D17" s="71">
        <f>2200+110700</f>
        <v>112900</v>
      </c>
      <c r="E17" s="72">
        <v>98447.08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15</v>
      </c>
      <c r="B18" s="64" t="s">
        <v>6</v>
      </c>
      <c r="C18" s="46" t="s">
        <v>6</v>
      </c>
      <c r="D18" s="71">
        <v>1043000</v>
      </c>
      <c r="E18" s="72">
        <v>797001.34</v>
      </c>
      <c r="F18" s="39"/>
      <c r="G18" s="39"/>
      <c r="H18" s="39"/>
      <c r="I18" s="39"/>
      <c r="J18" s="39"/>
      <c r="K18" s="39"/>
      <c r="L18" s="22"/>
    </row>
    <row r="19" spans="1:12" ht="36.75" customHeight="1" x14ac:dyDescent="0.25">
      <c r="A19" s="50" t="s">
        <v>16</v>
      </c>
      <c r="B19" s="64" t="s">
        <v>6</v>
      </c>
      <c r="C19" s="46" t="s">
        <v>6</v>
      </c>
      <c r="D19" s="71">
        <f>SUM(D21:D26)</f>
        <v>352100</v>
      </c>
      <c r="E19" s="71">
        <f>SUM(E21:E26)</f>
        <v>273650.2</v>
      </c>
      <c r="F19" s="39"/>
      <c r="G19" s="39"/>
      <c r="H19" s="39"/>
      <c r="I19" s="39"/>
      <c r="J19" s="39"/>
      <c r="K19" s="39"/>
      <c r="L19" s="22"/>
    </row>
    <row r="20" spans="1:12" ht="20.25" customHeight="1" x14ac:dyDescent="0.25">
      <c r="A20" s="51" t="s">
        <v>7</v>
      </c>
      <c r="B20" s="85" t="s">
        <v>6</v>
      </c>
      <c r="C20" s="87" t="s">
        <v>6</v>
      </c>
      <c r="D20" s="73"/>
      <c r="E20" s="74"/>
      <c r="F20" s="41"/>
      <c r="G20" s="42"/>
      <c r="H20" s="41"/>
      <c r="I20" s="42"/>
      <c r="J20" s="41"/>
      <c r="K20" s="42"/>
      <c r="L20" s="22"/>
    </row>
    <row r="21" spans="1:12" ht="16.5" customHeight="1" x14ac:dyDescent="0.25">
      <c r="A21" s="52" t="s">
        <v>18</v>
      </c>
      <c r="B21" s="86"/>
      <c r="C21" s="88"/>
      <c r="D21" s="75">
        <v>30000</v>
      </c>
      <c r="E21" s="76">
        <v>19983.099999999999</v>
      </c>
      <c r="F21" s="43"/>
      <c r="G21" s="40"/>
      <c r="H21" s="43"/>
      <c r="I21" s="40"/>
      <c r="J21" s="43"/>
      <c r="K21" s="40"/>
      <c r="L21" s="22"/>
    </row>
    <row r="22" spans="1:12" ht="16.5" customHeight="1" x14ac:dyDescent="0.25">
      <c r="A22" s="52" t="s">
        <v>19</v>
      </c>
      <c r="B22" s="86"/>
      <c r="C22" s="88"/>
      <c r="D22" s="77">
        <v>23000</v>
      </c>
      <c r="E22" s="78">
        <v>22160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2" t="s">
        <v>20</v>
      </c>
      <c r="B23" s="86"/>
      <c r="C23" s="88"/>
      <c r="D23" s="77">
        <v>251000</v>
      </c>
      <c r="E23" s="79">
        <v>187032.48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61" t="s">
        <v>24</v>
      </c>
      <c r="B24" s="86"/>
      <c r="C24" s="88"/>
      <c r="D24" s="77">
        <v>1200</v>
      </c>
      <c r="E24" s="80">
        <v>1195.6199999999999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52" t="s">
        <v>21</v>
      </c>
      <c r="B25" s="86"/>
      <c r="C25" s="88"/>
      <c r="D25" s="77">
        <v>42100</v>
      </c>
      <c r="E25" s="80">
        <v>42001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">
      <c r="A26" s="60" t="s">
        <v>23</v>
      </c>
      <c r="B26" s="86"/>
      <c r="C26" s="88"/>
      <c r="D26" s="81">
        <v>4800</v>
      </c>
      <c r="E26" s="82">
        <v>1278</v>
      </c>
      <c r="F26" s="37"/>
      <c r="G26" s="38"/>
      <c r="H26" s="37"/>
      <c r="I26" s="38"/>
      <c r="J26" s="37"/>
      <c r="K26" s="38"/>
      <c r="L26" s="22"/>
    </row>
    <row r="27" spans="1:12" ht="16.5" customHeight="1" thickBot="1" x14ac:dyDescent="0.35">
      <c r="A27" s="66" t="s">
        <v>17</v>
      </c>
      <c r="B27" s="65" t="s">
        <v>6</v>
      </c>
      <c r="C27" s="57" t="s">
        <v>6</v>
      </c>
      <c r="D27" s="83">
        <f>D15+D16+D17+D18+D19</f>
        <v>4973000</v>
      </c>
      <c r="E27" s="83">
        <f>E15+E16+E17+E18+E19</f>
        <v>4088114.88</v>
      </c>
      <c r="F27" s="39"/>
      <c r="G27" s="39"/>
      <c r="H27" s="39"/>
      <c r="I27" s="39"/>
      <c r="J27" s="39"/>
      <c r="K27" s="39"/>
      <c r="L27" s="22"/>
    </row>
    <row r="28" spans="1:12" ht="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2019-11-05T08:11:13Z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