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 refMode="R1C1"/>
</workbook>
</file>

<file path=xl/calcChain.xml><?xml version="1.0" encoding="utf-8"?>
<calcChain xmlns="http://schemas.openxmlformats.org/spreadsheetml/2006/main">
  <c r="D16" i="2" l="1"/>
  <c r="D15" i="2"/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<sst xmlns="http://schemas.openxmlformats.org/spreadsheetml/2006/main" count="44" uniqueCount="28">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</sst>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A2" zoomScale="85" zoomScaleNormal="85" workbookViewId="0">
      <selection activeCell="E16" sqref="E1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4" t="s">
        <v>10</v>
      </c>
      <c r="B3" s="84"/>
      <c r="C3" s="84"/>
      <c r="D3" s="84"/>
      <c r="E3" s="8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84" t="s">
        <v>11</v>
      </c>
      <c r="B4" s="84"/>
      <c r="C4" s="84"/>
      <c r="D4" s="84"/>
      <c r="E4" s="8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84" t="s">
        <v>12</v>
      </c>
      <c r="B5" s="84"/>
      <c r="C5" s="84"/>
      <c r="D5" s="84"/>
      <c r="E5" s="8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97" t="s">
        <v>13</v>
      </c>
      <c r="B6" s="97"/>
      <c r="C6" s="97"/>
      <c r="D6" s="97"/>
      <c r="E6" s="9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98" t="s">
        <v>27</v>
      </c>
      <c r="B7" s="98"/>
      <c r="C7" s="98"/>
      <c r="D7" s="98"/>
      <c r="E7" s="9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9" t="s">
        <v>0</v>
      </c>
      <c r="B9" s="95" t="s">
        <v>1</v>
      </c>
      <c r="C9" s="96"/>
      <c r="D9" s="91" t="s">
        <v>1</v>
      </c>
      <c r="E9" s="92"/>
      <c r="F9" s="99"/>
      <c r="G9" s="100"/>
      <c r="H9" s="100"/>
      <c r="I9" s="100"/>
      <c r="J9" s="100"/>
      <c r="K9" s="100"/>
      <c r="L9" s="16"/>
    </row>
    <row r="10" spans="1:12" ht="25.7" customHeight="1" x14ac:dyDescent="0.25">
      <c r="A10" s="90"/>
      <c r="B10" s="93" t="s">
        <v>22</v>
      </c>
      <c r="C10" s="93" t="s">
        <v>8</v>
      </c>
      <c r="D10" s="101" t="s">
        <v>2</v>
      </c>
      <c r="E10" s="103" t="s">
        <v>3</v>
      </c>
      <c r="F10" s="105"/>
      <c r="G10" s="106"/>
      <c r="H10" s="105"/>
      <c r="I10" s="106"/>
      <c r="J10" s="107"/>
      <c r="K10" s="108"/>
      <c r="L10" s="3"/>
    </row>
    <row r="11" spans="1:12" ht="52.5" customHeight="1" thickBot="1" x14ac:dyDescent="0.3">
      <c r="A11" s="90"/>
      <c r="B11" s="94"/>
      <c r="C11" s="94"/>
      <c r="D11" s="102"/>
      <c r="E11" s="104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f>3940000+10000</f>
        <v>3950000</v>
      </c>
      <c r="E15" s="70">
        <v>2578433.77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1">
        <f>4000+150000</f>
        <v>154000</v>
      </c>
      <c r="E16" s="72">
        <v>68886.8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1">
        <v>1187900</v>
      </c>
      <c r="E17" s="72">
        <v>753676.91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1">
        <f>SUM(D20:D25)</f>
        <v>509000</v>
      </c>
      <c r="E18" s="71">
        <f>SUM(E20:E25)</f>
        <v>210939.54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85" t="s">
        <v>6</v>
      </c>
      <c r="C19" s="87" t="s">
        <v>6</v>
      </c>
      <c r="D19" s="73"/>
      <c r="E19" s="74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86"/>
      <c r="C20" s="88"/>
      <c r="D20" s="75">
        <v>33800</v>
      </c>
      <c r="E20" s="76">
        <v>18272.98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86"/>
      <c r="C21" s="88"/>
      <c r="D21" s="77">
        <v>3000</v>
      </c>
      <c r="E21" s="78">
        <v>1620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86"/>
      <c r="C22" s="88"/>
      <c r="D22" s="77">
        <v>354200</v>
      </c>
      <c r="E22" s="79">
        <v>163326.56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86"/>
      <c r="C23" s="88"/>
      <c r="D23" s="77">
        <v>1600</v>
      </c>
      <c r="E23" s="80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86"/>
      <c r="C24" s="88"/>
      <c r="D24" s="77">
        <v>62000</v>
      </c>
      <c r="E24" s="80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86"/>
      <c r="C25" s="88"/>
      <c r="D25" s="81">
        <v>54400</v>
      </c>
      <c r="E25" s="82">
        <v>26520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3">
        <f>D15+D16+D17+D18</f>
        <v>5800900</v>
      </c>
      <c r="E26" s="83">
        <f>E15+E16+E17+E18</f>
        <v>3611937.02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2020-09-01T11:52:12Z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