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D16" i="2" l="1"/>
  <c r="D15" i="2"/>
  <c r="D18" i="2" l="1"/>
  <c r="D26" i="2" s="1"/>
  <c r="E18" i="2" l="1"/>
  <c r="E26" i="2" s="1"/>
</calcChain>
</file>

<file path=xl/sharedStrings.xml><?xml version="1.0" encoding="utf-8"?>
<sst xmlns="http://schemas.openxmlformats.org/spreadsheetml/2006/main" count="44" uniqueCount="28">
  <si>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</si>
  <si>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</si>
  <si>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</si>
  <si>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</si>
  <si>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</si>
  <si>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</si>
  <si>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</si>
  <si>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</si>
  <si>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</si>
  <si>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</si>
  <si>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</si>
  <si>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</si>
  <si>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</si>
  <si>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</si>
  <si>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</si>
  <si>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</si>
  <si>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</si>
  <si>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</si>
  <si>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</si>
  <si>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</si>
  <si>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</si>
  <si>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</si>
  <si>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</si>
  <si>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</si>
  <si>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</si>
  <si>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Фонд оплаты труда государственных (муниципальных) органов</t>
  </si>
  <si>
    <t>Государственные должности</t>
  </si>
  <si>
    <t>на 01.02.2020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</si>
</sst>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6" fillId="0" borderId="68" xfId="71" applyNumberFormat="1" applyFont="1" applyBorder="1" applyAlignment="1" applyProtection="1">
      <alignment horizontal="left" vertical="center"/>
    </xf>
    <xf numFmtId="0" fontId="6" fillId="0" borderId="69" xfId="74" applyNumberFormat="1" applyFont="1" applyBorder="1" applyAlignment="1" applyProtection="1">
      <alignment vertical="center" wrapText="1"/>
    </xf>
    <xf numFmtId="4" fontId="31" fillId="0" borderId="74" xfId="76" applyNumberFormat="1" applyFont="1" applyBorder="1" applyAlignment="1" applyProtection="1">
      <alignment horizontal="center" vertical="center"/>
    </xf>
    <xf numFmtId="4" fontId="31" fillId="0" borderId="74" xfId="77" applyNumberFormat="1" applyFont="1" applyBorder="1" applyAlignment="1" applyProtection="1">
      <alignment horizontal="center" vertical="center" shrinkToFit="1"/>
    </xf>
    <xf numFmtId="4" fontId="31" fillId="0" borderId="69" xfId="97" applyNumberFormat="1" applyFont="1" applyBorder="1" applyAlignment="1" applyProtection="1">
      <alignment horizontal="center" vertical="center" shrinkToFit="1"/>
    </xf>
    <xf numFmtId="4" fontId="31" fillId="0" borderId="77" xfId="97" applyNumberFormat="1" applyFont="1" applyBorder="1" applyAlignment="1" applyProtection="1">
      <alignment horizontal="center" vertical="center" shrinkToFit="1"/>
    </xf>
    <xf numFmtId="4" fontId="14" fillId="0" borderId="70" xfId="120" applyNumberFormat="1" applyBorder="1" applyAlignment="1" applyProtection="1">
      <alignment horizontal="center" vertical="center"/>
    </xf>
    <xf numFmtId="4" fontId="14" fillId="0" borderId="70" xfId="121" applyNumberFormat="1" applyBorder="1" applyAlignment="1" applyProtection="1">
      <alignment horizontal="center" vertical="center" shrinkToFit="1"/>
    </xf>
    <xf numFmtId="4" fontId="14" fillId="0" borderId="84" xfId="123" applyNumberFormat="1" applyBorder="1" applyAlignment="1" applyProtection="1">
      <alignment horizontal="center" vertical="top"/>
    </xf>
    <xf numFmtId="4" fontId="14" fillId="0" borderId="84" xfId="114" applyNumberFormat="1" applyBorder="1" applyAlignment="1" applyProtection="1">
      <alignment horizontal="center" vertical="top" shrinkToFit="1"/>
    </xf>
    <xf numFmtId="4" fontId="14" fillId="0" borderId="76" xfId="84" applyNumberFormat="1" applyBorder="1" applyAlignment="1" applyProtection="1">
      <alignment horizontal="center" vertical="center"/>
    </xf>
    <xf numFmtId="4" fontId="14" fillId="0" borderId="76" xfId="85" applyNumberFormat="1" applyBorder="1" applyAlignment="1" applyProtection="1">
      <alignment horizontal="center" vertical="center" shrinkToFit="1"/>
    </xf>
    <xf numFmtId="4" fontId="14" fillId="0" borderId="84" xfId="85" applyNumberFormat="1" applyBorder="1" applyAlignment="1" applyProtection="1">
      <alignment horizontal="center" vertical="center" shrinkToFit="1"/>
    </xf>
    <xf numFmtId="4" fontId="14" fillId="0" borderId="85" xfId="85" applyNumberFormat="1" applyBorder="1" applyAlignment="1" applyProtection="1">
      <alignment horizontal="center" vertical="center" shrinkToFit="1"/>
    </xf>
    <xf numFmtId="4" fontId="14" fillId="0" borderId="78" xfId="84" applyNumberFormat="1" applyBorder="1" applyAlignment="1" applyProtection="1">
      <alignment horizontal="center" vertical="center"/>
    </xf>
    <xf numFmtId="4" fontId="14" fillId="0" borderId="78" xfId="85" applyNumberFormat="1" applyBorder="1" applyAlignment="1" applyProtection="1">
      <alignment horizontal="center" vertical="center" shrinkToFit="1"/>
    </xf>
    <xf numFmtId="4" fontId="31" fillId="0" borderId="59" xfId="97" applyNumberFormat="1" applyFont="1" applyBorder="1" applyAlignment="1" applyProtection="1">
      <alignment horizontal="center" vertical="center" shrinkToFi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topLeftCell="A2" zoomScale="85" workbookViewId="0">
      <selection activeCell="E26" sqref="E26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4" t="s">
        <v>10</v>
      </c>
      <c r="B3" s="94"/>
      <c r="C3" s="94"/>
      <c r="D3" s="94"/>
      <c r="E3" s="9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94" t="s">
        <v>11</v>
      </c>
      <c r="B4" s="94"/>
      <c r="C4" s="94"/>
      <c r="D4" s="94"/>
      <c r="E4" s="9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94" t="s">
        <v>12</v>
      </c>
      <c r="B5" s="94"/>
      <c r="C5" s="94"/>
      <c r="D5" s="94"/>
      <c r="E5" s="9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107" t="s">
        <v>13</v>
      </c>
      <c r="B6" s="107"/>
      <c r="C6" s="107"/>
      <c r="D6" s="107"/>
      <c r="E6" s="10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108" t="s">
        <v>27</v>
      </c>
      <c r="B7" s="108"/>
      <c r="C7" s="108"/>
      <c r="D7" s="108"/>
      <c r="E7" s="10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9" t="s">
        <v>0</v>
      </c>
      <c r="B9" s="105" t="s">
        <v>1</v>
      </c>
      <c r="C9" s="106"/>
      <c r="D9" s="101" t="s">
        <v>1</v>
      </c>
      <c r="E9" s="102"/>
      <c r="F9" s="84"/>
      <c r="G9" s="85"/>
      <c r="H9" s="85"/>
      <c r="I9" s="85"/>
      <c r="J9" s="85"/>
      <c r="K9" s="85"/>
      <c r="L9" s="16"/>
    </row>
    <row r="10" spans="1:12" ht="25.7" customHeight="1" x14ac:dyDescent="0.25">
      <c r="A10" s="100"/>
      <c r="B10" s="103" t="s">
        <v>22</v>
      </c>
      <c r="C10" s="103" t="s">
        <v>8</v>
      </c>
      <c r="D10" s="86" t="s">
        <v>2</v>
      </c>
      <c r="E10" s="88" t="s">
        <v>3</v>
      </c>
      <c r="F10" s="90"/>
      <c r="G10" s="91"/>
      <c r="H10" s="90"/>
      <c r="I10" s="91"/>
      <c r="J10" s="92"/>
      <c r="K10" s="93"/>
      <c r="L10" s="3"/>
    </row>
    <row r="11" spans="1:12" ht="52.5" customHeight="1" thickBot="1" x14ac:dyDescent="0.3">
      <c r="A11" s="100"/>
      <c r="B11" s="104"/>
      <c r="C11" s="104"/>
      <c r="D11" s="87"/>
      <c r="E11" s="89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26</v>
      </c>
      <c r="B13" s="62">
        <v>1</v>
      </c>
      <c r="C13" s="58">
        <v>1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3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25</v>
      </c>
      <c r="B15" s="64" t="s">
        <v>6</v>
      </c>
      <c r="C15" s="46" t="s">
        <v>6</v>
      </c>
      <c r="D15" s="69">
        <f>3940000+10000</f>
        <v>3950000</v>
      </c>
      <c r="E15" s="70">
        <v>279819.34000000003</v>
      </c>
      <c r="F15" s="35"/>
      <c r="G15" s="36"/>
      <c r="H15" s="35"/>
      <c r="I15" s="36"/>
      <c r="J15" s="35"/>
      <c r="K15" s="36"/>
      <c r="L15" s="22"/>
    </row>
    <row r="16" spans="1:12" ht="47.25" x14ac:dyDescent="0.25">
      <c r="A16" s="68" t="s">
        <v>14</v>
      </c>
      <c r="B16" s="64" t="s">
        <v>6</v>
      </c>
      <c r="C16" s="46" t="s">
        <v>6</v>
      </c>
      <c r="D16" s="71">
        <f>4000+150000</f>
        <v>154000</v>
      </c>
      <c r="E16" s="72">
        <v>0</v>
      </c>
      <c r="F16" s="39"/>
      <c r="G16" s="39"/>
      <c r="H16" s="39"/>
      <c r="I16" s="39"/>
      <c r="J16" s="39"/>
      <c r="K16" s="39"/>
      <c r="L16" s="22"/>
    </row>
    <row r="17" spans="1:12" ht="36.75" customHeight="1" x14ac:dyDescent="0.25">
      <c r="A17" s="50" t="s">
        <v>15</v>
      </c>
      <c r="B17" s="64" t="s">
        <v>6</v>
      </c>
      <c r="C17" s="46" t="s">
        <v>6</v>
      </c>
      <c r="D17" s="71">
        <v>1187900</v>
      </c>
      <c r="E17" s="72">
        <v>67198.34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16</v>
      </c>
      <c r="B18" s="64" t="s">
        <v>6</v>
      </c>
      <c r="C18" s="46" t="s">
        <v>6</v>
      </c>
      <c r="D18" s="71">
        <f>SUM(D20:D25)</f>
        <v>509000</v>
      </c>
      <c r="E18" s="71">
        <f>SUM(E20:E25)</f>
        <v>19502.93</v>
      </c>
      <c r="F18" s="39"/>
      <c r="G18" s="39"/>
      <c r="H18" s="39"/>
      <c r="I18" s="39"/>
      <c r="J18" s="39"/>
      <c r="K18" s="39"/>
      <c r="L18" s="22"/>
    </row>
    <row r="19" spans="1:12" ht="20.25" customHeight="1" x14ac:dyDescent="0.25">
      <c r="A19" s="51" t="s">
        <v>7</v>
      </c>
      <c r="B19" s="95" t="s">
        <v>6</v>
      </c>
      <c r="C19" s="97" t="s">
        <v>6</v>
      </c>
      <c r="D19" s="73"/>
      <c r="E19" s="74"/>
      <c r="F19" s="41"/>
      <c r="G19" s="42"/>
      <c r="H19" s="41"/>
      <c r="I19" s="42"/>
      <c r="J19" s="41"/>
      <c r="K19" s="42"/>
      <c r="L19" s="22"/>
    </row>
    <row r="20" spans="1:12" ht="16.5" customHeight="1" x14ac:dyDescent="0.25">
      <c r="A20" s="52" t="s">
        <v>18</v>
      </c>
      <c r="B20" s="96"/>
      <c r="C20" s="98"/>
      <c r="D20" s="75">
        <v>34000</v>
      </c>
      <c r="E20" s="76">
        <v>6102.93</v>
      </c>
      <c r="F20" s="43"/>
      <c r="G20" s="40"/>
      <c r="H20" s="43"/>
      <c r="I20" s="40"/>
      <c r="J20" s="43"/>
      <c r="K20" s="40"/>
      <c r="L20" s="22"/>
    </row>
    <row r="21" spans="1:12" ht="16.5" customHeight="1" x14ac:dyDescent="0.25">
      <c r="A21" s="52" t="s">
        <v>19</v>
      </c>
      <c r="B21" s="96"/>
      <c r="C21" s="98"/>
      <c r="D21" s="77">
        <v>3000</v>
      </c>
      <c r="E21" s="78">
        <v>0</v>
      </c>
      <c r="F21" s="37"/>
      <c r="G21" s="38"/>
      <c r="H21" s="37"/>
      <c r="I21" s="38"/>
      <c r="J21" s="37"/>
      <c r="K21" s="38"/>
      <c r="L21" s="22"/>
    </row>
    <row r="22" spans="1:12" ht="16.5" customHeight="1" x14ac:dyDescent="0.25">
      <c r="A22" s="52" t="s">
        <v>20</v>
      </c>
      <c r="B22" s="96"/>
      <c r="C22" s="98"/>
      <c r="D22" s="77">
        <v>315000</v>
      </c>
      <c r="E22" s="79">
        <v>12200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61" t="s">
        <v>24</v>
      </c>
      <c r="B23" s="96"/>
      <c r="C23" s="98"/>
      <c r="D23" s="77">
        <v>1600</v>
      </c>
      <c r="E23" s="80">
        <v>1200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2" t="s">
        <v>21</v>
      </c>
      <c r="B24" s="96"/>
      <c r="C24" s="98"/>
      <c r="D24" s="77">
        <v>71000</v>
      </c>
      <c r="E24" s="80">
        <v>0</v>
      </c>
      <c r="F24" s="37"/>
      <c r="G24" s="38"/>
      <c r="H24" s="37"/>
      <c r="I24" s="38"/>
      <c r="J24" s="37"/>
      <c r="K24" s="38"/>
      <c r="L24" s="22"/>
    </row>
    <row r="25" spans="1:12" ht="16.5" customHeight="1" thickBot="1" x14ac:dyDescent="0.3">
      <c r="A25" s="60" t="s">
        <v>23</v>
      </c>
      <c r="B25" s="96"/>
      <c r="C25" s="98"/>
      <c r="D25" s="81">
        <v>84400</v>
      </c>
      <c r="E25" s="82">
        <v>0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5">
      <c r="A26" s="66" t="s">
        <v>17</v>
      </c>
      <c r="B26" s="65" t="s">
        <v>6</v>
      </c>
      <c r="C26" s="57" t="s">
        <v>6</v>
      </c>
      <c r="D26" s="83">
        <f>D15+D16+D17+D18</f>
        <v>5800900</v>
      </c>
      <c r="E26" s="83">
        <f>E15+E16+E17+E18</f>
        <v>366520.61000000004</v>
      </c>
      <c r="F26" s="39"/>
      <c r="G26" s="39"/>
      <c r="H26" s="39"/>
      <c r="I26" s="39"/>
      <c r="J26" s="39"/>
      <c r="K26" s="39"/>
      <c r="L26" s="22"/>
    </row>
    <row r="27" spans="1:12" ht="9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</sheetData>
  <mergeCells count="18">
    <mergeCell ref="A3:E3"/>
    <mergeCell ref="A4:E4"/>
    <mergeCell ref="A5:E5"/>
    <mergeCell ref="B19:B25"/>
    <mergeCell ref="C19:C25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Пользователь</cp:lastModifiedBy>
  <cp:lastPrinted>2017-01-31T15:53:31Z</cp:lastPrinted>
  <dcterms:created xsi:type="dcterms:W3CDTF">2017-01-31T15:00:25Z</dcterms:created>
  <dcterms:modified xsi:type="dcterms:W3CDTF">2020-02-04T07:53:20Z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